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9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onathan\Documents\Worksheets\Maths\National Tests\"/>
    </mc:Choice>
  </mc:AlternateContent>
  <xr:revisionPtr revIDLastSave="0" documentId="8_{42C64EE9-C081-48F0-8D83-B83B26D0C277}" xr6:coauthVersionLast="44" xr6:coauthVersionMax="44" xr10:uidLastSave="{00000000-0000-0000-0000-000000000000}"/>
  <bookViews>
    <workbookView xWindow="2760" yWindow="2760" windowWidth="16920" windowHeight="10540" activeTab="1" xr2:uid="{00000000-000D-0000-FFFF-FFFF00000000}"/>
  </bookViews>
  <sheets>
    <sheet name="1st 4" sheetId="1" r:id="rId1"/>
    <sheet name="2nd 4" sheetId="2" r:id="rId2"/>
    <sheet name="3rd 4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Y7" i="2" l="1"/>
  <c r="AA7" i="2"/>
  <c r="I15" i="2"/>
  <c r="G9" i="3"/>
  <c r="H9" i="3"/>
  <c r="E2" i="2" l="1"/>
  <c r="P6" i="3"/>
  <c r="P5" i="3"/>
  <c r="AB8" i="3"/>
  <c r="D7" i="3" s="1"/>
  <c r="D5" i="3"/>
  <c r="D2" i="3"/>
  <c r="E15" i="2"/>
  <c r="E14" i="3"/>
  <c r="L7" i="3" l="1"/>
  <c r="L5" i="3"/>
  <c r="E4" i="2" l="1"/>
  <c r="G11" i="2"/>
  <c r="G10" i="2" s="1"/>
  <c r="X9" i="2"/>
  <c r="X8" i="2"/>
  <c r="I16" i="1"/>
  <c r="G16" i="1"/>
  <c r="I13" i="1"/>
  <c r="G13" i="1"/>
  <c r="G11" i="1"/>
  <c r="I11" i="1"/>
  <c r="AC5" i="1"/>
  <c r="Z5" i="1"/>
  <c r="H4" i="1" l="1"/>
  <c r="H2" i="1"/>
  <c r="E8" i="2"/>
  <c r="E3" i="2"/>
  <c r="G8" i="2"/>
  <c r="I8" i="1"/>
  <c r="G8" i="1"/>
  <c r="AD26" i="3"/>
  <c r="AE22" i="3" s="1"/>
  <c r="AB22" i="3" l="1"/>
  <c r="AB23" i="3" s="1"/>
  <c r="AB24" i="3" l="1"/>
</calcChain>
</file>

<file path=xl/sharedStrings.xml><?xml version="1.0" encoding="utf-8"?>
<sst xmlns="http://schemas.openxmlformats.org/spreadsheetml/2006/main" count="45" uniqueCount="41">
  <si>
    <t>jumble sale</t>
  </si>
  <si>
    <t>car boot sale</t>
  </si>
  <si>
    <t>Jacob</t>
  </si>
  <si>
    <t>Ellis</t>
  </si>
  <si>
    <t>Jade</t>
  </si>
  <si>
    <t>Shauna</t>
  </si>
  <si>
    <t>=</t>
  </si>
  <si>
    <t>+</t>
  </si>
  <si>
    <t>-</t>
  </si>
  <si>
    <t>x</t>
  </si>
  <si>
    <t>Increase</t>
  </si>
  <si>
    <t>by</t>
  </si>
  <si>
    <t>Work out</t>
  </si>
  <si>
    <t>radius</t>
  </si>
  <si>
    <t>diameter</t>
  </si>
  <si>
    <t>area</t>
  </si>
  <si>
    <t>circumference</t>
  </si>
  <si>
    <t>Use ∏ as 3.14</t>
  </si>
  <si>
    <t>The reciprocal of</t>
  </si>
  <si>
    <t>is</t>
  </si>
  <si>
    <t>Jim</t>
  </si>
  <si>
    <t>Chris</t>
  </si>
  <si>
    <t>Jonny</t>
  </si>
  <si>
    <t>Matt</t>
  </si>
  <si>
    <t>Mark</t>
  </si>
  <si>
    <t>Helen</t>
  </si>
  <si>
    <t>Louise</t>
  </si>
  <si>
    <t>Julie</t>
  </si>
  <si>
    <t>Vicky</t>
  </si>
  <si>
    <t>Cath</t>
  </si>
  <si>
    <t>from his home in Swansea</t>
  </si>
  <si>
    <t>What was his average speed?</t>
  </si>
  <si>
    <t xml:space="preserve">Write </t>
  </si>
  <si>
    <t>as a top heavy fraction</t>
  </si>
  <si>
    <t>A</t>
  </si>
  <si>
    <t>B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</si>
  <si>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</si>
  <si>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What is the bearing of A from B?</t>
  </si>
  <si>
    <t>&lt;, &gt; or = ?</t>
  </si>
  <si>
    <t>How much does it cost</t>
  </si>
  <si>
    <t>How much more money does she have than him after a year?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</si>
</sst>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£&quot;#,##0.00"/>
    <numFmt numFmtId="165" formatCode="0.0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sz val="22"/>
      <color theme="3" tint="0.79998168889431442"/>
      <name val="Calibri"/>
      <family val="2"/>
      <scheme val="minor"/>
    </font>
    <font>
      <sz val="20"/>
      <color theme="1"/>
      <name val="Calibri"/>
      <family val="2"/>
      <scheme val="minor"/>
    </font>
    <font>
      <sz val="20"/>
      <color theme="3" tint="0.79998168889431442"/>
      <name val="Calibri"/>
      <family val="2"/>
      <scheme val="minor"/>
    </font>
    <font>
      <sz val="20"/>
      <color theme="1"/>
      <name val="Calibri"/>
      <family val="2"/>
    </font>
    <font>
      <u/>
      <sz val="11"/>
      <color theme="10"/>
      <name val="Calibri"/>
      <family val="2"/>
      <scheme val="minor"/>
    </font>
    <font>
      <u/>
      <sz val="22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92D050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7" fillId="0" borderId="0" applyNumberFormat="0" applyFill="0" applyBorder="0" applyAlignment="0" applyProtection="0"/>
  </cellStyleXfs>
  <cellXfs count="47">
    <xf numFmtId="0" fontId="0" fillId="0" borderId="0" xfId="0"/>
    <xf numFmtId="0" fontId="2" fillId="3" borderId="0" xfId="0" applyFont="1" applyFill="1"/>
    <xf numFmtId="0" fontId="2" fillId="4" borderId="1" xfId="0" applyFont="1" applyFill="1" applyBorder="1" applyAlignment="1">
      <alignment horizontal="center"/>
    </xf>
    <xf numFmtId="0" fontId="3" fillId="3" borderId="0" xfId="0" applyFont="1" applyFill="1"/>
    <xf numFmtId="0" fontId="2" fillId="3" borderId="0" xfId="0" applyFont="1" applyFill="1" applyAlignment="1">
      <alignment horizontal="center"/>
    </xf>
    <xf numFmtId="9" fontId="2" fillId="3" borderId="0" xfId="0" applyNumberFormat="1" applyFont="1" applyFill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3" borderId="0" xfId="0" applyFont="1" applyFill="1" applyBorder="1" applyAlignment="1">
      <alignment horizontal="center"/>
    </xf>
    <xf numFmtId="0" fontId="2" fillId="3" borderId="0" xfId="0" applyNumberFormat="1" applyFont="1" applyFill="1" applyBorder="1" applyAlignment="1">
      <alignment horizontal="center"/>
    </xf>
    <xf numFmtId="0" fontId="2" fillId="3" borderId="0" xfId="0" applyFont="1" applyFill="1" applyAlignment="1">
      <alignment wrapText="1"/>
    </xf>
    <xf numFmtId="0" fontId="2" fillId="3" borderId="0" xfId="0" applyFont="1" applyFill="1" applyAlignment="1">
      <alignment horizontal="left"/>
    </xf>
    <xf numFmtId="0" fontId="2" fillId="3" borderId="0" xfId="0" applyFont="1" applyFill="1" applyAlignment="1"/>
    <xf numFmtId="0" fontId="2" fillId="2" borderId="1" xfId="0" applyFont="1" applyFill="1" applyBorder="1"/>
    <xf numFmtId="0" fontId="2" fillId="3" borderId="2" xfId="0" applyFont="1" applyFill="1" applyBorder="1" applyAlignment="1">
      <alignment horizontal="center"/>
    </xf>
    <xf numFmtId="0" fontId="2" fillId="3" borderId="0" xfId="0" applyFont="1" applyFill="1" applyBorder="1"/>
    <xf numFmtId="164" fontId="2" fillId="3" borderId="0" xfId="0" applyNumberFormat="1" applyFont="1" applyFill="1" applyAlignment="1"/>
    <xf numFmtId="0" fontId="2" fillId="2" borderId="0" xfId="0" applyFont="1" applyFill="1"/>
    <xf numFmtId="0" fontId="4" fillId="3" borderId="0" xfId="0" applyFont="1" applyFill="1"/>
    <xf numFmtId="0" fontId="4" fillId="4" borderId="1" xfId="0" applyFont="1" applyFill="1" applyBorder="1" applyAlignment="1">
      <alignment horizontal="center"/>
    </xf>
    <xf numFmtId="0" fontId="4" fillId="3" borderId="0" xfId="0" applyFont="1" applyFill="1" applyAlignment="1">
      <alignment horizontal="center"/>
    </xf>
    <xf numFmtId="0" fontId="5" fillId="3" borderId="0" xfId="0" applyFont="1" applyFill="1"/>
    <xf numFmtId="9" fontId="4" fillId="3" borderId="0" xfId="1" applyFont="1" applyFill="1" applyAlignment="1"/>
    <xf numFmtId="13" fontId="4" fillId="2" borderId="0" xfId="0" applyNumberFormat="1" applyFont="1" applyFill="1" applyAlignment="1">
      <alignment horizontal="center" wrapText="1"/>
    </xf>
    <xf numFmtId="13" fontId="4" fillId="3" borderId="0" xfId="0" applyNumberFormat="1" applyFont="1" applyFill="1" applyAlignment="1"/>
    <xf numFmtId="2" fontId="4" fillId="3" borderId="0" xfId="0" applyNumberFormat="1" applyFont="1" applyFill="1" applyAlignment="1">
      <alignment horizontal="left"/>
    </xf>
    <xf numFmtId="0" fontId="4" fillId="3" borderId="0" xfId="0" applyFont="1" applyFill="1" applyAlignment="1">
      <alignment horizontal="left"/>
    </xf>
    <xf numFmtId="13" fontId="4" fillId="3" borderId="0" xfId="0" applyNumberFormat="1" applyFont="1" applyFill="1" applyAlignment="1">
      <alignment wrapText="1"/>
    </xf>
    <xf numFmtId="0" fontId="4" fillId="3" borderId="0" xfId="0" applyFont="1" applyFill="1" applyBorder="1" applyAlignment="1"/>
    <xf numFmtId="0" fontId="4" fillId="3" borderId="0" xfId="0" applyFont="1" applyFill="1" applyAlignment="1"/>
    <xf numFmtId="1" fontId="5" fillId="3" borderId="0" xfId="0" applyNumberFormat="1" applyFont="1" applyFill="1"/>
    <xf numFmtId="9" fontId="4" fillId="3" borderId="0" xfId="0" applyNumberFormat="1" applyFont="1" applyFill="1" applyAlignment="1"/>
    <xf numFmtId="13" fontId="4" fillId="3" borderId="0" xfId="0" applyNumberFormat="1" applyFont="1" applyFill="1" applyAlignment="1">
      <alignment horizontal="left"/>
    </xf>
    <xf numFmtId="13" fontId="4" fillId="3" borderId="0" xfId="0" applyNumberFormat="1" applyFont="1" applyFill="1"/>
    <xf numFmtId="0" fontId="6" fillId="3" borderId="0" xfId="0" applyFont="1" applyFill="1" applyAlignment="1">
      <alignment horizontal="center"/>
    </xf>
    <xf numFmtId="0" fontId="4" fillId="3" borderId="0" xfId="0" applyFont="1" applyFill="1" applyBorder="1"/>
    <xf numFmtId="0" fontId="4" fillId="3" borderId="0" xfId="0" applyFont="1" applyFill="1" applyAlignment="1">
      <alignment vertical="top" wrapText="1"/>
    </xf>
    <xf numFmtId="13" fontId="5" fillId="3" borderId="0" xfId="0" applyNumberFormat="1" applyFont="1" applyFill="1"/>
    <xf numFmtId="0" fontId="2" fillId="3" borderId="0" xfId="0" applyFont="1" applyFill="1" applyAlignment="1">
      <alignment horizontal="center"/>
    </xf>
    <xf numFmtId="0" fontId="8" fillId="4" borderId="1" xfId="2" applyFont="1" applyFill="1" applyBorder="1" applyAlignment="1">
      <alignment horizontal="center"/>
    </xf>
    <xf numFmtId="0" fontId="2" fillId="3" borderId="0" xfId="0" applyFont="1" applyFill="1" applyAlignment="1">
      <alignment horizontal="center"/>
    </xf>
    <xf numFmtId="0" fontId="4" fillId="3" borderId="0" xfId="0" applyFont="1" applyFill="1" applyAlignment="1">
      <alignment horizontal="left"/>
    </xf>
    <xf numFmtId="0" fontId="4" fillId="3" borderId="0" xfId="0" applyFont="1" applyFill="1" applyAlignment="1">
      <alignment horizontal="center" vertical="top" wrapText="1"/>
    </xf>
    <xf numFmtId="0" fontId="4" fillId="0" borderId="3" xfId="0" applyFont="1" applyFill="1" applyBorder="1" applyAlignment="1">
      <alignment horizontal="center"/>
    </xf>
    <xf numFmtId="0" fontId="4" fillId="0" borderId="4" xfId="0" applyFont="1" applyFill="1" applyBorder="1" applyAlignment="1">
      <alignment horizontal="center"/>
    </xf>
    <xf numFmtId="0" fontId="4" fillId="0" borderId="5" xfId="0" applyFont="1" applyFill="1" applyBorder="1" applyAlignment="1">
      <alignment horizontal="center"/>
    </xf>
    <xf numFmtId="0" fontId="4" fillId="3" borderId="0" xfId="0" applyFont="1" applyFill="1" applyAlignment="1">
      <alignment horizontal="center"/>
    </xf>
    <xf numFmtId="165" fontId="4" fillId="3" borderId="0" xfId="0" applyNumberFormat="1" applyFont="1" applyFill="1" applyAlignment="1">
      <alignment horizontal="left"/>
    </xf>
  </cellXfs>
  <cellStyles count="3">
    <cellStyle name="Hyperlink" xfId="2" builtinId="8"/>
    <cellStyle name="Normal" xfId="0" builtinId="0"/>
    <cellStyle name="Percent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590551</xdr:colOff>
      <xdr:row>1</xdr:row>
      <xdr:rowOff>0</xdr:rowOff>
    </xdr:from>
    <xdr:to>
      <xdr:col>6</xdr:col>
      <xdr:colOff>95250</xdr:colOff>
      <xdr:row>5</xdr:row>
      <xdr:rowOff>123825</xdr:rowOff>
    </xdr:to>
    <xdr:sp macro="" textlink="">
      <xdr:nvSpPr>
        <xdr:cNvPr id="4" name="Oval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2419351" y="342900"/>
          <a:ext cx="1552574" cy="1466850"/>
        </a:xfrm>
        <a:prstGeom prst="ellipse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180975</xdr:colOff>
      <xdr:row>12</xdr:row>
      <xdr:rowOff>342899</xdr:rowOff>
    </xdr:from>
    <xdr:to>
      <xdr:col>6</xdr:col>
      <xdr:colOff>600075</xdr:colOff>
      <xdr:row>14</xdr:row>
      <xdr:rowOff>28575</xdr:rowOff>
    </xdr:to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 txBox="1"/>
      </xdr:nvSpPr>
      <xdr:spPr>
        <a:xfrm>
          <a:off x="2266950" y="4781549"/>
          <a:ext cx="2343150" cy="41910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r>
            <a:rPr lang="en-GB" sz="2400" b="1"/>
            <a:t>Strawberries</a:t>
          </a:r>
        </a:p>
      </xdr:txBody>
    </xdr:sp>
    <xdr:clientData/>
  </xdr:twoCellAnchor>
  <xdr:twoCellAnchor editAs="oneCell">
    <xdr:from>
      <xdr:col>2</xdr:col>
      <xdr:colOff>279863</xdr:colOff>
      <xdr:row>11</xdr:row>
      <xdr:rowOff>219074</xdr:rowOff>
    </xdr:from>
    <xdr:to>
      <xdr:col>4</xdr:col>
      <xdr:colOff>171450</xdr:colOff>
      <xdr:row>14</xdr:row>
      <xdr:rowOff>57149</xdr:rowOff>
    </xdr:to>
    <xdr:pic>
      <xdr:nvPicPr>
        <xdr:cNvPr id="2052" name="Picture 4" descr="C:\Users\sh\AppData\Local\Microsoft\Windows\Temporary Internet Files\Content.IE5\5E9A65OZ\MC900232711[1].wmf">
          <a:extLst>
            <a:ext uri="{FF2B5EF4-FFF2-40B4-BE49-F238E27FC236}">
              <a16:creationId xmlns:a16="http://schemas.microsoft.com/office/drawing/2014/main" id="{00000000-0008-0000-0100-000004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99063" y="4286249"/>
          <a:ext cx="758362" cy="942975"/>
        </a:xfrm>
        <a:prstGeom prst="rect">
          <a:avLst/>
        </a:prstGeom>
        <a:noFill/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371476</xdr:colOff>
      <xdr:row>10</xdr:row>
      <xdr:rowOff>38101</xdr:rowOff>
    </xdr:from>
    <xdr:to>
      <xdr:col>7</xdr:col>
      <xdr:colOff>1573696</xdr:colOff>
      <xdr:row>15</xdr:row>
      <xdr:rowOff>215349</xdr:rowOff>
    </xdr:to>
    <xdr:grpSp>
      <xdr:nvGrpSpPr>
        <xdr:cNvPr id="2" name="Group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GrpSpPr/>
      </xdr:nvGrpSpPr>
      <xdr:grpSpPr>
        <a:xfrm>
          <a:off x="2210215" y="3044688"/>
          <a:ext cx="2751068" cy="1875183"/>
          <a:chOff x="3590925" y="4019550"/>
          <a:chExt cx="2362200" cy="2047875"/>
        </a:xfrm>
      </xdr:grpSpPr>
      <xdr:cxnSp macro="">
        <xdr:nvCxnSpPr>
          <xdr:cNvPr id="5" name="Straight Arrow Connector 4">
            <a:extLst>
              <a:ext uri="{FF2B5EF4-FFF2-40B4-BE49-F238E27FC236}">
                <a16:creationId xmlns:a16="http://schemas.microsoft.com/office/drawing/2014/main" id="{00000000-0008-0000-0200-000005000000}"/>
              </a:ext>
            </a:extLst>
          </xdr:cNvPr>
          <xdr:cNvCxnSpPr/>
        </xdr:nvCxnSpPr>
        <xdr:spPr>
          <a:xfrm flipV="1">
            <a:off x="3800475" y="4019550"/>
            <a:ext cx="0" cy="1438275"/>
          </a:xfrm>
          <a:prstGeom prst="straightConnector1">
            <a:avLst/>
          </a:prstGeom>
          <a:ln>
            <a:tailEnd type="arrow"/>
          </a:ln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6" name="Straight Arrow Connector 5">
            <a:extLst>
              <a:ext uri="{FF2B5EF4-FFF2-40B4-BE49-F238E27FC236}">
                <a16:creationId xmlns:a16="http://schemas.microsoft.com/office/drawing/2014/main" id="{00000000-0008-0000-0200-000006000000}"/>
              </a:ext>
            </a:extLst>
          </xdr:cNvPr>
          <xdr:cNvCxnSpPr/>
        </xdr:nvCxnSpPr>
        <xdr:spPr>
          <a:xfrm flipV="1">
            <a:off x="5953125" y="4619625"/>
            <a:ext cx="0" cy="1438275"/>
          </a:xfrm>
          <a:prstGeom prst="straightConnector1">
            <a:avLst/>
          </a:prstGeom>
          <a:ln>
            <a:tailEnd type="arrow"/>
          </a:ln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8" name="Straight Connector 7">
            <a:extLst>
              <a:ext uri="{FF2B5EF4-FFF2-40B4-BE49-F238E27FC236}">
                <a16:creationId xmlns:a16="http://schemas.microsoft.com/office/drawing/2014/main" id="{00000000-0008-0000-0200-000008000000}"/>
              </a:ext>
            </a:extLst>
          </xdr:cNvPr>
          <xdr:cNvCxnSpPr/>
        </xdr:nvCxnSpPr>
        <xdr:spPr>
          <a:xfrm>
            <a:off x="3790950" y="5438775"/>
            <a:ext cx="2162175" cy="628650"/>
          </a:xfrm>
          <a:prstGeom prst="line">
            <a:avLst/>
          </a:prstGeom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sp macro="" textlink="">
        <xdr:nvSpPr>
          <xdr:cNvPr id="10" name="Arc 9">
            <a:extLst>
              <a:ext uri="{FF2B5EF4-FFF2-40B4-BE49-F238E27FC236}">
                <a16:creationId xmlns:a16="http://schemas.microsoft.com/office/drawing/2014/main" id="{00000000-0008-0000-0200-00000A000000}"/>
              </a:ext>
            </a:extLst>
          </xdr:cNvPr>
          <xdr:cNvSpPr/>
        </xdr:nvSpPr>
        <xdr:spPr>
          <a:xfrm>
            <a:off x="3590925" y="5257800"/>
            <a:ext cx="438150" cy="485775"/>
          </a:xfrm>
          <a:prstGeom prst="arc">
            <a:avLst/>
          </a:prstGeom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rtlCol="0" anchor="ctr"/>
          <a:lstStyle/>
          <a:p>
            <a:pPr algn="ctr"/>
            <a:endParaRPr lang="en-GB" sz="1100"/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file:///E:\SH\Numeracy%20Framework\Y9%20Procedural\Question%203.xlsx" TargetMode="External"/><Relationship Id="rId2" Type="http://schemas.openxmlformats.org/officeDocument/2006/relationships/hyperlink" Target="file:///E:\SH\Numeracy%20Framework\Y9%20Procedural\Question%202.xlsx" TargetMode="External"/><Relationship Id="rId1" Type="http://schemas.openxmlformats.org/officeDocument/2006/relationships/hyperlink" Target="file:///E:\SH\Numeracy%20Framework\Y9%20Procedural\Question%201.xlsx" TargetMode="External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E17"/>
  <sheetViews>
    <sheetView zoomScale="80" zoomScaleNormal="80" workbookViewId="0">
      <selection activeCell="K8" sqref="K8"/>
    </sheetView>
  </sheetViews>
  <sheetFormatPr defaultColWidth="9.1796875" defaultRowHeight="28.5" x14ac:dyDescent="0.65"/>
  <cols>
    <col min="1" max="3" width="9.1796875" style="1"/>
    <col min="4" max="5" width="10.7265625" style="1" bestFit="1" customWidth="1"/>
    <col min="6" max="6" width="9.26953125" style="1" bestFit="1" customWidth="1"/>
    <col min="7" max="7" width="10.7265625" style="1" bestFit="1" customWidth="1"/>
    <col min="8" max="8" width="9.26953125" style="1" bestFit="1" customWidth="1"/>
    <col min="9" max="9" width="10.7265625" style="1" bestFit="1" customWidth="1"/>
    <col min="10" max="27" width="9.1796875" style="1"/>
    <col min="28" max="29" width="9.26953125" style="1" bestFit="1" customWidth="1"/>
    <col min="30" max="30" width="9.1796875" style="1"/>
    <col min="31" max="32" width="9.26953125" style="1" bestFit="1" customWidth="1"/>
    <col min="33" max="16384" width="9.1796875" style="1"/>
  </cols>
  <sheetData>
    <row r="1" spans="2:31" ht="29" thickBot="1" x14ac:dyDescent="0.7"/>
    <row r="2" spans="2:31" ht="29" thickBot="1" x14ac:dyDescent="0.7">
      <c r="B2" s="38">
        <v>1</v>
      </c>
      <c r="H2" s="1" t="str">
        <f ca="1">CONCATENATE("The ",Z5," of the circle is ",RANDBETWEEN(1,2)*5,"cm.")</f>
        <v>The diameter of the circle is 10cm.</v>
      </c>
      <c r="Z2" s="3"/>
      <c r="AA2" s="3"/>
      <c r="AB2" s="3"/>
      <c r="AC2" s="3"/>
      <c r="AD2" s="3"/>
      <c r="AE2" s="3"/>
    </row>
    <row r="3" spans="2:31" x14ac:dyDescent="0.65">
      <c r="Z3" s="3" t="s">
        <v>13</v>
      </c>
      <c r="AA3" s="3"/>
      <c r="AB3" s="3"/>
      <c r="AC3" s="3" t="s">
        <v>15</v>
      </c>
      <c r="AD3" s="3"/>
      <c r="AE3" s="3"/>
    </row>
    <row r="4" spans="2:31" x14ac:dyDescent="0.65">
      <c r="H4" s="1" t="str">
        <f ca="1">CONCATENATE("Calculate the ",AC5,".")</f>
        <v>Calculate the area.</v>
      </c>
      <c r="Z4" s="3" t="s">
        <v>14</v>
      </c>
      <c r="AA4" s="3"/>
      <c r="AB4" s="3"/>
      <c r="AC4" s="3" t="s">
        <v>16</v>
      </c>
      <c r="AD4" s="3"/>
      <c r="AE4" s="3"/>
    </row>
    <row r="5" spans="2:31" x14ac:dyDescent="0.65">
      <c r="Z5" s="3" t="str">
        <f ca="1">INDEX(Z3:Z4,TRUNC(2*RAND()+1))</f>
        <v>diameter</v>
      </c>
      <c r="AA5" s="3"/>
      <c r="AB5" s="3"/>
      <c r="AC5" s="3" t="str">
        <f ca="1">INDEX(AC3:AC4,TRUNC(2*RAND()+1))</f>
        <v>area</v>
      </c>
      <c r="AD5" s="3"/>
      <c r="AE5" s="3"/>
    </row>
    <row r="6" spans="2:31" x14ac:dyDescent="0.65">
      <c r="H6" s="1" t="s">
        <v>17</v>
      </c>
    </row>
    <row r="7" spans="2:31" ht="29" thickBot="1" x14ac:dyDescent="0.7"/>
    <row r="8" spans="2:31" ht="29" thickBot="1" x14ac:dyDescent="0.7">
      <c r="B8" s="38">
        <v>2</v>
      </c>
      <c r="E8" s="1" t="s">
        <v>10</v>
      </c>
      <c r="G8" s="37">
        <f ca="1">RANDBETWEEN(5,9)*10</f>
        <v>80</v>
      </c>
      <c r="H8" s="1" t="s">
        <v>11</v>
      </c>
      <c r="I8" s="5">
        <f ca="1">RANDBETWEEN(1,3)/10</f>
        <v>0.3</v>
      </c>
    </row>
    <row r="9" spans="2:31" x14ac:dyDescent="0.65">
      <c r="B9" s="7"/>
      <c r="G9" s="37"/>
      <c r="I9" s="5"/>
    </row>
    <row r="10" spans="2:31" ht="29" thickBot="1" x14ac:dyDescent="0.7">
      <c r="F10" s="37"/>
      <c r="H10" s="37"/>
    </row>
    <row r="11" spans="2:31" ht="29" thickBot="1" x14ac:dyDescent="0.7">
      <c r="B11" s="38">
        <v>3</v>
      </c>
      <c r="E11" s="6"/>
      <c r="F11" s="37" t="s">
        <v>7</v>
      </c>
      <c r="G11" s="7">
        <f ca="1">RANDBETWEEN(3,7)*10+RANDBETWEEN(1,9)</f>
        <v>59</v>
      </c>
      <c r="H11" s="37" t="s">
        <v>6</v>
      </c>
      <c r="I11" s="7">
        <f ca="1">RANDBETWEEN(1,3)*1000+RANDBETWEEN(1,9)</f>
        <v>1001</v>
      </c>
    </row>
    <row r="12" spans="2:31" ht="29" thickBot="1" x14ac:dyDescent="0.7">
      <c r="E12" s="37"/>
      <c r="F12" s="37"/>
      <c r="G12" s="37"/>
      <c r="H12" s="37"/>
      <c r="I12" s="37"/>
    </row>
    <row r="13" spans="2:31" ht="29" thickBot="1" x14ac:dyDescent="0.7">
      <c r="E13" s="6"/>
      <c r="F13" s="37" t="s">
        <v>8</v>
      </c>
      <c r="G13" s="8">
        <f ca="1">RANDBETWEEN(2,6)*10+RANDBETWEEN(1,9)+RANDBETWEEN(1,9)/10</f>
        <v>35.700000000000003</v>
      </c>
      <c r="H13" s="37" t="s">
        <v>6</v>
      </c>
      <c r="I13" s="6">
        <f ca="1">RANDBETWEEN(7,9)*10+RANDBETWEEN(1,9)+RANDBETWEEN(1,9)/10</f>
        <v>97.5</v>
      </c>
    </row>
    <row r="14" spans="2:31" x14ac:dyDescent="0.65">
      <c r="E14" s="7"/>
      <c r="F14" s="37"/>
      <c r="G14" s="8"/>
      <c r="H14" s="37"/>
      <c r="I14" s="7"/>
    </row>
    <row r="15" spans="2:31" ht="29" thickBot="1" x14ac:dyDescent="0.7">
      <c r="F15" s="37"/>
      <c r="G15" s="37"/>
      <c r="H15" s="37"/>
    </row>
    <row r="16" spans="2:31" ht="29" thickBot="1" x14ac:dyDescent="0.7">
      <c r="B16" s="2">
        <v>4</v>
      </c>
      <c r="E16" s="1" t="s">
        <v>12</v>
      </c>
      <c r="G16" s="7">
        <f ca="1">(RANDBETWEEN(1,3)*100+RANDBETWEEN(1,9)*10+RANDBETWEEN(1,4)*2)/10</f>
        <v>37.6</v>
      </c>
      <c r="H16" s="37" t="s">
        <v>9</v>
      </c>
      <c r="I16" s="7">
        <f ca="1">RANDBETWEEN(1,9)/10</f>
        <v>0.5</v>
      </c>
    </row>
    <row r="17" spans="8:8" x14ac:dyDescent="0.65">
      <c r="H17" s="37"/>
    </row>
  </sheetData>
  <sheetProtection password="9973" sheet="1" objects="1" scenarios="1" selectLockedCells="1" selectUnlockedCells="1"/>
  <hyperlinks>
    <hyperlink ref="B2" r:id="rId1" display="E:\SH\Numeracy Framework\Y9 Procedural\Question 1.xlsx" xr:uid="{00000000-0004-0000-0000-000000000000}"/>
    <hyperlink ref="B8" r:id="rId2" display="E:\SH\Numeracy Framework\Y9 Procedural\Question 2.xlsx" xr:uid="{00000000-0004-0000-0000-000001000000}"/>
    <hyperlink ref="B11" r:id="rId3" display="E:\SH\Numeracy Framework\Y9 Procedural\Question 3.xlsx" xr:uid="{00000000-0004-0000-0000-000002000000}"/>
  </hyperlinks>
  <pageMargins left="0.7" right="0.7" top="0.75" bottom="0.75" header="0.3" footer="0.3"/>
  <pageSetup paperSize="9" orientation="portrait" r:id="rId4"/>
  <drawing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AB15"/>
  <sheetViews>
    <sheetView tabSelected="1" workbookViewId="0">
      <selection activeCell="K9" sqref="K9"/>
    </sheetView>
  </sheetViews>
  <sheetFormatPr defaultColWidth="9.1796875" defaultRowHeight="28.5" x14ac:dyDescent="0.65"/>
  <cols>
    <col min="1" max="3" width="9.1796875" style="1"/>
    <col min="4" max="4" width="3.81640625" style="1" customWidth="1"/>
    <col min="5" max="5" width="18.1796875" style="1" bestFit="1" customWidth="1"/>
    <col min="6" max="6" width="10.7265625" style="1" bestFit="1" customWidth="1"/>
    <col min="7" max="8" width="9.1796875" style="1"/>
    <col min="9" max="9" width="11.81640625" style="1" bestFit="1" customWidth="1"/>
    <col min="10" max="10" width="10.7265625" style="1" bestFit="1" customWidth="1"/>
    <col min="11" max="16384" width="9.1796875" style="1"/>
  </cols>
  <sheetData>
    <row r="1" spans="2:28" ht="29" thickBot="1" x14ac:dyDescent="0.7"/>
    <row r="2" spans="2:28" ht="31.5" customHeight="1" thickBot="1" x14ac:dyDescent="0.7">
      <c r="B2" s="2">
        <v>5</v>
      </c>
      <c r="E2" s="11" t="str">
        <f ca="1">CONCATENATE(Y7," and ",AA7," each invest £500 in different banks.")</f>
        <v>Chris and Julie each invest £500 in different banks.</v>
      </c>
      <c r="F2" s="11"/>
      <c r="G2" s="11"/>
      <c r="H2" s="11"/>
      <c r="I2" s="11"/>
      <c r="J2" s="11"/>
      <c r="K2" s="11"/>
      <c r="L2" s="9"/>
      <c r="M2" s="9"/>
      <c r="Y2" s="3" t="s">
        <v>20</v>
      </c>
      <c r="Z2" s="3"/>
      <c r="AA2" s="3" t="s">
        <v>25</v>
      </c>
      <c r="AB2" s="3"/>
    </row>
    <row r="3" spans="2:28" x14ac:dyDescent="0.65">
      <c r="E3" s="1" t="str">
        <f ca="1">CONCATENATE(Y7,"'s money decreased by ",RANDBETWEEN(1,4)*5,"%")</f>
        <v>Chris's money decreased by 5%</v>
      </c>
      <c r="J3" s="9"/>
      <c r="K3" s="9"/>
      <c r="L3" s="9"/>
      <c r="M3" s="9"/>
      <c r="Y3" s="3" t="s">
        <v>21</v>
      </c>
      <c r="Z3" s="3"/>
      <c r="AA3" s="3" t="s">
        <v>26</v>
      </c>
      <c r="AB3" s="3"/>
    </row>
    <row r="4" spans="2:28" x14ac:dyDescent="0.65">
      <c r="E4" s="1" t="str">
        <f ca="1">CONCATENATE(AA7,"'s money increased by ",RANDBETWEEN(1,4)*5,"%")</f>
        <v>Julie's money increased by 10%</v>
      </c>
      <c r="J4" s="9"/>
      <c r="K4" s="9"/>
      <c r="L4" s="9"/>
      <c r="M4" s="9"/>
      <c r="Y4" s="3" t="s">
        <v>22</v>
      </c>
      <c r="Z4" s="3"/>
      <c r="AA4" s="3" t="s">
        <v>27</v>
      </c>
      <c r="AB4" s="3"/>
    </row>
    <row r="5" spans="2:28" x14ac:dyDescent="0.65">
      <c r="E5" s="1" t="s">
        <v>40</v>
      </c>
      <c r="J5" s="11"/>
      <c r="Y5" s="3" t="s">
        <v>23</v>
      </c>
      <c r="Z5" s="3"/>
      <c r="AA5" s="3" t="s">
        <v>28</v>
      </c>
      <c r="AB5" s="3"/>
    </row>
    <row r="6" spans="2:28" ht="36.75" customHeight="1" thickBot="1" x14ac:dyDescent="0.7">
      <c r="F6" s="4"/>
      <c r="Y6" s="3" t="s">
        <v>24</v>
      </c>
      <c r="Z6" s="3"/>
      <c r="AA6" s="3" t="s">
        <v>29</v>
      </c>
      <c r="AB6" s="3"/>
    </row>
    <row r="7" spans="2:28" ht="29" hidden="1" thickBot="1" x14ac:dyDescent="0.7">
      <c r="Y7" s="3" t="str">
        <f ca="1">INDEX(Y2:Y6,TRUNC(5*RAND()+1))</f>
        <v>Chris</v>
      </c>
      <c r="Z7" s="3"/>
      <c r="AA7" s="3" t="str">
        <f ca="1">INDEX(AA2:AA6,TRUNC(5*RAND()+1))</f>
        <v>Julie</v>
      </c>
      <c r="AB7" s="3"/>
    </row>
    <row r="8" spans="2:28" ht="29" thickBot="1" x14ac:dyDescent="0.7">
      <c r="B8" s="2">
        <v>6</v>
      </c>
      <c r="E8" s="4">
        <f ca="1">X8*X9</f>
        <v>3683</v>
      </c>
      <c r="F8" s="4" t="s">
        <v>9</v>
      </c>
      <c r="G8" s="4">
        <f ca="1">X8</f>
        <v>29</v>
      </c>
      <c r="H8" s="4" t="s">
        <v>6</v>
      </c>
      <c r="I8" s="12"/>
      <c r="X8" s="3">
        <f ca="1">RANDBETWEEN(1,2)*10+RANDBETWEEN(1,9)</f>
        <v>29</v>
      </c>
    </row>
    <row r="9" spans="2:28" ht="49.5" customHeight="1" thickBot="1" x14ac:dyDescent="0.7">
      <c r="X9" s="3">
        <f ca="1">RANDBETWEEN(1,3)*10+RANDBETWEEN(1,9)+100</f>
        <v>127</v>
      </c>
    </row>
    <row r="10" spans="2:28" ht="29" thickBot="1" x14ac:dyDescent="0.7">
      <c r="B10" s="2">
        <v>7</v>
      </c>
      <c r="D10" s="39" t="s">
        <v>18</v>
      </c>
      <c r="E10" s="39"/>
      <c r="F10" s="39"/>
      <c r="G10" s="13">
        <f ca="1">G11-1</f>
        <v>6</v>
      </c>
      <c r="H10" s="7" t="s">
        <v>19</v>
      </c>
      <c r="I10" s="12"/>
      <c r="J10" s="14"/>
    </row>
    <row r="11" spans="2:28" x14ac:dyDescent="0.65">
      <c r="G11" s="4">
        <f ca="1">RANDBETWEEN(4,9)</f>
        <v>7</v>
      </c>
      <c r="H11" s="4"/>
      <c r="I11" s="7"/>
      <c r="J11" s="14"/>
    </row>
    <row r="12" spans="2:28" ht="29" thickBot="1" x14ac:dyDescent="0.7"/>
    <row r="13" spans="2:28" ht="29" thickBot="1" x14ac:dyDescent="0.7">
      <c r="B13" s="2">
        <v>8</v>
      </c>
    </row>
    <row r="14" spans="2:28" x14ac:dyDescent="0.65">
      <c r="I14" s="1" t="s">
        <v>39</v>
      </c>
      <c r="K14" s="10"/>
      <c r="L14" s="10"/>
      <c r="M14" s="15"/>
      <c r="N14" s="15"/>
    </row>
    <row r="15" spans="2:28" x14ac:dyDescent="0.65">
      <c r="E15" s="16" t="str">
        <f ca="1">CONCATENATE("£",1+RANDBETWEEN(1,4)/5+RANDBETWEEN(1,4)/50," per 250 grams")</f>
        <v>£1.44 per 250 grams</v>
      </c>
      <c r="F15" s="16"/>
      <c r="G15" s="16"/>
      <c r="I15" s="10" t="str">
        <f ca="1">CONCATENATE("for ",RANDBETWEEN(1,2)+RANDBETWEEN(1,3)*0.25,"kg?")</f>
        <v>for 2.5kg?</v>
      </c>
    </row>
  </sheetData>
  <sheetProtection password="9973" sheet="1" objects="1" scenarios="1" selectLockedCells="1" selectUnlockedCells="1"/>
  <mergeCells count="1">
    <mergeCell ref="D10:F10"/>
  </mergeCells>
  <pageMargins left="0.7" right="0.7" top="0.75" bottom="0.75" header="0.3" footer="0.3"/>
  <pageSetup paperSize="9" orientation="portrait" horizontalDpi="4294967293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AF26"/>
  <sheetViews>
    <sheetView zoomScale="115" zoomScaleNormal="115" workbookViewId="0">
      <selection activeCell="O10" sqref="O10"/>
    </sheetView>
  </sheetViews>
  <sheetFormatPr defaultColWidth="9.1796875" defaultRowHeight="26" x14ac:dyDescent="0.6"/>
  <cols>
    <col min="1" max="3" width="9.1796875" style="17"/>
    <col min="4" max="4" width="13.453125" style="17" bestFit="1" customWidth="1"/>
    <col min="5" max="6" width="3" style="17" bestFit="1" customWidth="1"/>
    <col min="7" max="7" width="3.81640625" style="17" bestFit="1" customWidth="1"/>
    <col min="8" max="8" width="25.26953125" style="17" bestFit="1" customWidth="1"/>
    <col min="9" max="9" width="3.81640625" style="17" bestFit="1" customWidth="1"/>
    <col min="10" max="10" width="3" style="17" bestFit="1" customWidth="1"/>
    <col min="11" max="11" width="3.81640625" style="17" bestFit="1" customWidth="1"/>
    <col min="12" max="12" width="9.54296875" style="17" bestFit="1" customWidth="1"/>
    <col min="13" max="13" width="9.1796875" style="17"/>
    <col min="14" max="14" width="8.7265625" style="17" customWidth="1"/>
    <col min="15" max="15" width="12" style="17" customWidth="1"/>
    <col min="16" max="19" width="9.1796875" style="17"/>
    <col min="20" max="20" width="11.7265625" style="17" customWidth="1"/>
    <col min="21" max="27" width="9.1796875" style="17"/>
    <col min="28" max="28" width="19.1796875" style="17" bestFit="1" customWidth="1"/>
    <col min="29" max="29" width="9.1796875" style="17"/>
    <col min="30" max="30" width="9.26953125" style="17" bestFit="1" customWidth="1"/>
    <col min="31" max="31" width="13.453125" style="17" bestFit="1" customWidth="1"/>
    <col min="32" max="16384" width="9.1796875" style="17"/>
  </cols>
  <sheetData>
    <row r="1" spans="2:32" ht="13.5" customHeight="1" thickBot="1" x14ac:dyDescent="0.65"/>
    <row r="2" spans="2:32" ht="26.5" thickBot="1" x14ac:dyDescent="0.65">
      <c r="B2" s="18">
        <v>9</v>
      </c>
      <c r="D2" s="17" t="str">
        <f ca="1">CONCATENATE("It takes David 1 hour and ",RANDBETWEEN(1,3)*15," minutes to drive ",RANDBETWEEN(15,20)*4," miles")</f>
        <v>It takes David 1 hour and 15 minutes to drive 68 miles</v>
      </c>
      <c r="M2" s="19"/>
      <c r="N2" s="19"/>
      <c r="O2" s="19"/>
      <c r="P2" s="19"/>
      <c r="Q2" s="19"/>
      <c r="AB2" s="20" t="s">
        <v>1</v>
      </c>
      <c r="AC2" s="20"/>
      <c r="AD2" s="20" t="s">
        <v>2</v>
      </c>
      <c r="AE2" s="20" t="s">
        <v>4</v>
      </c>
      <c r="AF2" s="20"/>
    </row>
    <row r="3" spans="2:32" ht="26.5" thickBot="1" x14ac:dyDescent="0.65">
      <c r="D3" s="17" t="s">
        <v>30</v>
      </c>
      <c r="I3" s="42" t="s">
        <v>31</v>
      </c>
      <c r="J3" s="43"/>
      <c r="K3" s="43"/>
      <c r="L3" s="43"/>
      <c r="M3" s="43"/>
      <c r="N3" s="43"/>
      <c r="O3" s="44"/>
      <c r="AB3" s="20" t="s">
        <v>0</v>
      </c>
      <c r="AC3" s="20"/>
      <c r="AD3" s="20" t="s">
        <v>3</v>
      </c>
      <c r="AE3" s="20" t="s">
        <v>5</v>
      </c>
      <c r="AF3" s="20"/>
    </row>
    <row r="4" spans="2:32" ht="23.25" customHeight="1" thickBot="1" x14ac:dyDescent="0.65">
      <c r="L4" s="45"/>
      <c r="M4" s="45"/>
      <c r="N4" s="45"/>
      <c r="R4" s="19"/>
      <c r="AB4" s="20"/>
      <c r="AC4" s="20"/>
      <c r="AD4" s="20"/>
      <c r="AE4" s="20"/>
      <c r="AF4" s="20"/>
    </row>
    <row r="5" spans="2:32" ht="26.5" thickBot="1" x14ac:dyDescent="0.65">
      <c r="B5" s="18">
        <v>10</v>
      </c>
      <c r="D5" s="21">
        <f ca="1">(RANDBETWEEN(2,8)*10+RANDBETWEEN(2,8))/100</f>
        <v>0.65</v>
      </c>
      <c r="E5" s="21"/>
      <c r="F5" s="21"/>
      <c r="G5" s="21"/>
      <c r="H5" s="22" t="s">
        <v>38</v>
      </c>
      <c r="I5" s="23"/>
      <c r="J5" s="23"/>
      <c r="K5" s="23"/>
      <c r="L5" s="24">
        <f ca="1">IF(P5=1,D5+0.01,D5-0.01)</f>
        <v>0.64</v>
      </c>
      <c r="M5" s="25"/>
      <c r="N5" s="25"/>
      <c r="P5" s="20">
        <f ca="1">RANDBETWEEN(0,1)</f>
        <v>0</v>
      </c>
      <c r="AB5" s="20">
        <v>4</v>
      </c>
      <c r="AC5" s="20"/>
      <c r="AD5" s="20"/>
      <c r="AE5" s="20"/>
      <c r="AF5" s="20"/>
    </row>
    <row r="6" spans="2:32" ht="12" customHeight="1" x14ac:dyDescent="0.6">
      <c r="H6" s="26"/>
      <c r="P6" s="20">
        <f ca="1">RANDBETWEEN(0,1)</f>
        <v>1</v>
      </c>
      <c r="Q6" s="27"/>
      <c r="R6" s="27"/>
      <c r="S6" s="27"/>
      <c r="T6" s="27"/>
      <c r="U6" s="28"/>
      <c r="V6" s="28"/>
      <c r="W6" s="28"/>
      <c r="X6" s="28"/>
      <c r="Y6" s="28"/>
      <c r="AB6" s="29">
        <v>8</v>
      </c>
      <c r="AC6" s="20"/>
      <c r="AD6" s="20"/>
      <c r="AE6" s="20"/>
      <c r="AF6" s="20"/>
    </row>
    <row r="7" spans="2:32" x14ac:dyDescent="0.6">
      <c r="D7" s="23">
        <f ca="1">RANDBETWEEN(2,3)/AB8</f>
        <v>0.1875</v>
      </c>
      <c r="E7" s="28"/>
      <c r="H7" s="22" t="s">
        <v>38</v>
      </c>
      <c r="I7" s="30"/>
      <c r="J7" s="30"/>
      <c r="L7" s="46">
        <f ca="1">IF(P6=1,D7+0.1,D7-0.1)</f>
        <v>0.28749999999999998</v>
      </c>
      <c r="M7" s="46"/>
      <c r="N7" s="46"/>
      <c r="O7" s="46"/>
      <c r="P7" s="46"/>
      <c r="AB7" s="29">
        <v>16</v>
      </c>
      <c r="AC7" s="20"/>
      <c r="AD7" s="20"/>
      <c r="AE7" s="20"/>
      <c r="AF7" s="20"/>
    </row>
    <row r="8" spans="2:32" ht="22.5" customHeight="1" thickBot="1" x14ac:dyDescent="0.65">
      <c r="D8" s="40"/>
      <c r="E8" s="40"/>
      <c r="F8" s="40"/>
      <c r="G8" s="40"/>
      <c r="H8" s="40"/>
      <c r="I8" s="40"/>
      <c r="J8" s="40"/>
      <c r="K8" s="40"/>
      <c r="L8" s="40"/>
      <c r="M8" s="40"/>
      <c r="N8" s="40"/>
      <c r="O8" s="40"/>
      <c r="P8" s="40"/>
      <c r="Q8" s="40"/>
      <c r="R8" s="40"/>
      <c r="S8" s="40"/>
      <c r="T8" s="40"/>
      <c r="AB8" s="20">
        <f ca="1">INDEX(AB5:AB7,TRUNC(3*RAND()+1))</f>
        <v>16</v>
      </c>
      <c r="AC8" s="20"/>
      <c r="AD8" s="20"/>
      <c r="AE8" s="20"/>
      <c r="AF8" s="20"/>
    </row>
    <row r="9" spans="2:32" ht="26.5" thickBot="1" x14ac:dyDescent="0.65">
      <c r="B9" s="18">
        <v>11</v>
      </c>
      <c r="D9" s="17" t="s">
        <v>32</v>
      </c>
      <c r="G9" s="17">
        <f ca="1">RANDBETWEEN(1,6)</f>
        <v>3</v>
      </c>
      <c r="H9" s="31">
        <f ca="1">RANDBETWEEN(1,3)/RANDBETWEEN(4,8)</f>
        <v>0.25</v>
      </c>
      <c r="I9" s="17" t="s">
        <v>33</v>
      </c>
    </row>
    <row r="10" spans="2:32" ht="32.25" customHeight="1" thickBot="1" x14ac:dyDescent="0.65">
      <c r="H10" s="32"/>
    </row>
    <row r="11" spans="2:32" ht="26.5" thickBot="1" x14ac:dyDescent="0.65">
      <c r="B11" s="18">
        <v>12</v>
      </c>
      <c r="D11" s="19"/>
      <c r="E11" s="19"/>
      <c r="F11" s="19"/>
      <c r="G11" s="19"/>
      <c r="H11" s="19"/>
      <c r="I11" s="19"/>
      <c r="J11" s="19"/>
      <c r="K11" s="33"/>
      <c r="L11" s="19"/>
      <c r="M11" s="19"/>
      <c r="N11" s="34"/>
    </row>
    <row r="13" spans="2:32" ht="28.5" customHeight="1" x14ac:dyDescent="0.6">
      <c r="D13" s="40"/>
      <c r="E13" s="40"/>
      <c r="F13" s="40"/>
      <c r="G13" s="40"/>
      <c r="I13" s="35"/>
      <c r="J13" s="41" t="s">
        <v>37</v>
      </c>
      <c r="K13" s="41"/>
      <c r="L13" s="41"/>
      <c r="M13" s="41"/>
      <c r="N13" s="35"/>
      <c r="O13" s="35"/>
      <c r="P13" s="35"/>
      <c r="Q13" s="19"/>
      <c r="R13" s="19"/>
    </row>
    <row r="14" spans="2:32" x14ac:dyDescent="0.6">
      <c r="E14" s="40">
        <f ca="1">RANDBETWEEN(10,16)*10</f>
        <v>120</v>
      </c>
      <c r="F14" s="40"/>
      <c r="G14" s="40"/>
      <c r="H14" s="35"/>
      <c r="I14" s="35"/>
      <c r="J14" s="41"/>
      <c r="K14" s="41"/>
      <c r="L14" s="41"/>
      <c r="M14" s="41"/>
      <c r="N14" s="35"/>
      <c r="O14" s="35"/>
      <c r="P14" s="35"/>
    </row>
    <row r="15" spans="2:32" x14ac:dyDescent="0.6">
      <c r="D15" s="19" t="s">
        <v>34</v>
      </c>
      <c r="E15" s="28"/>
      <c r="H15" s="35"/>
      <c r="I15" s="35"/>
      <c r="J15" s="41"/>
      <c r="K15" s="41"/>
      <c r="L15" s="41"/>
      <c r="M15" s="41"/>
      <c r="N15" s="35"/>
      <c r="O15" s="35"/>
      <c r="P15" s="35"/>
    </row>
    <row r="16" spans="2:32" x14ac:dyDescent="0.6">
      <c r="I16" s="17" t="s">
        <v>35</v>
      </c>
      <c r="N16" s="17" t="s">
        <v>36</v>
      </c>
    </row>
    <row r="22" spans="28:31" x14ac:dyDescent="0.6">
      <c r="AB22" s="20">
        <f ca="1">L11*RANDBETWEEN(2,3)</f>
        <v>0</v>
      </c>
      <c r="AC22" s="20"/>
      <c r="AD22" s="20">
        <v>4</v>
      </c>
      <c r="AE22" s="36">
        <f ca="1">1/AD26</f>
        <v>0.2</v>
      </c>
    </row>
    <row r="23" spans="28:31" x14ac:dyDescent="0.6">
      <c r="AB23" s="20">
        <f ca="1">AB22-RANDBETWEEN(2,3)</f>
        <v>-3</v>
      </c>
      <c r="AC23" s="20"/>
      <c r="AD23" s="20">
        <v>5</v>
      </c>
      <c r="AE23" s="20"/>
    </row>
    <row r="24" spans="28:31" x14ac:dyDescent="0.6">
      <c r="AB24" s="20">
        <f ca="1">AB22-AB23</f>
        <v>3</v>
      </c>
      <c r="AC24" s="20"/>
      <c r="AD24" s="20">
        <v>8</v>
      </c>
      <c r="AE24" s="20"/>
    </row>
    <row r="25" spans="28:31" x14ac:dyDescent="0.6">
      <c r="AB25" s="20"/>
      <c r="AC25" s="20"/>
      <c r="AD25" s="20">
        <v>10</v>
      </c>
      <c r="AE25" s="20"/>
    </row>
    <row r="26" spans="28:31" x14ac:dyDescent="0.6">
      <c r="AB26" s="20"/>
      <c r="AC26" s="20"/>
      <c r="AD26" s="20">
        <f ca="1">INDEX(AD22:AD25,TRUNC(4*RAND()+1))</f>
        <v>5</v>
      </c>
      <c r="AE26" s="20"/>
    </row>
  </sheetData>
  <sheetProtection password="9973" sheet="1" objects="1" scenarios="1" selectLockedCells="1" selectUnlockedCells="1"/>
  <mergeCells count="7">
    <mergeCell ref="E14:G14"/>
    <mergeCell ref="J13:M15"/>
    <mergeCell ref="I3:O3"/>
    <mergeCell ref="L4:N4"/>
    <mergeCell ref="L7:P7"/>
    <mergeCell ref="D8:T8"/>
    <mergeCell ref="D13:G13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1st 4</vt:lpstr>
      <vt:lpstr>2nd 4</vt:lpstr>
      <vt:lpstr>3rd 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</dc:creator>
  <cp:lastModifiedBy>Jonathan</cp:lastModifiedBy>
  <dcterms:created xsi:type="dcterms:W3CDTF">2013-03-14T09:01:51Z</dcterms:created>
  <dcterms:modified xsi:type="dcterms:W3CDTF">2020-04-12T17:20:58Z</dcterms:modified>
</cp:coreProperties>
</file>